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배합표" sheetId="2" state="visible" r:id="rId2"/>
    <sheet xmlns:r="http://schemas.openxmlformats.org/officeDocument/2006/relationships" name="배출계수" sheetId="3" state="visible" r:id="rId3"/>
    <sheet xmlns:r="http://schemas.openxmlformats.org/officeDocument/2006/relationships" name="계산" sheetId="4" state="visible" r:id="rId4"/>
    <sheet xmlns:r="http://schemas.openxmlformats.org/officeDocument/2006/relationships" name="시나리오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4">
    <font>
      <name val="Calibri"/>
      <family val="2"/>
      <color theme="1"/>
      <sz val="11"/>
      <scheme val="minor"/>
    </font>
    <font>
      <b val="1"/>
      <color rgb="00800000"/>
    </font>
    <font>
      <b val="1"/>
    </font>
    <font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3E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4" fontId="0" fillId="3" borderId="1" pivotButton="0" quotePrefix="0" xfId="0"/>
    <xf numFmtId="164" fontId="0" fillId="3" borderId="1" pivotButton="0" quotePrefix="0" xfId="0"/>
    <xf numFmtId="0" fontId="2" fillId="0" borderId="1" pivotButton="0" quotePrefix="0" xfId="0"/>
    <xf numFmtId="4" fontId="2" fillId="3" borderId="1" pivotButton="0" quotePrefix="0" xfId="0"/>
    <xf numFmtId="4" fontId="2" fillId="0" borderId="0" pivotButton="0" quotePrefix="0" xfId="0"/>
    <xf numFmtId="9" fontId="0" fillId="3" borderId="1" pivotButton="0" quotePrefix="0" xfId="0"/>
    <xf numFmtId="165" fontId="0" fillId="3" borderId="1" pivotButton="0" quotePrefix="0" xfId="0"/>
    <xf numFmtId="165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항목별 배출량 기여도 (kgCO₂e/m³)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'계산'!G3</f>
            </strRef>
          </tx>
          <spPr>
            <a:ln xmlns:a="http://schemas.openxmlformats.org/drawingml/2006/main">
              <a:prstDash val="solid"/>
            </a:ln>
          </spPr>
          <cat>
            <numRef>
              <f>'계산'!$A$4:$A$9</f>
            </numRef>
          </cat>
          <val>
            <numRef>
              <f>'계산'!$G$4:$G$9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kgCO₂e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레미콘(콘크리트) 1m³ 탄소발자국 계산 실습</t>
        </is>
      </c>
    </row>
    <row r="2">
      <c r="A2" t="inlineStr"/>
    </row>
    <row r="3">
      <c r="A3" t="inlineStr">
        <is>
          <t>■ 목표: 배출계수 접근법(활동자료 × 배출계수)으로 콘크리트 1m³의 cradle-to-gate 탄소발자국을 산정하고,</t>
        </is>
      </c>
    </row>
    <row r="4">
      <c r="A4" t="inlineStr">
        <is>
          <t xml:space="preserve">  기여도 분석으로 핫스팟을 찾은 뒤 순환경제 시나리오를 정량 비교한다.</t>
        </is>
      </c>
    </row>
    <row r="5">
      <c r="A5" t="inlineStr"/>
    </row>
    <row r="6">
      <c r="A6" s="2" t="inlineStr">
        <is>
          <t>■ 시트 구성</t>
        </is>
      </c>
    </row>
    <row r="7">
      <c r="A7" t="inlineStr">
        <is>
          <t xml:space="preserve">  ① 배합표 — 콘크리트 1m³ 생산에 투입되는 활동자료 (25MPa 레미콘 예시)</t>
        </is>
      </c>
    </row>
    <row r="8">
      <c r="A8" t="inlineStr">
        <is>
          <t xml:space="preserve">  ② 배출계수 — 재료·에너지·운송의 배출계수와 출처</t>
        </is>
      </c>
    </row>
    <row r="9">
      <c r="A9" t="inlineStr">
        <is>
          <t xml:space="preserve">  ③ 계산 — 배합표와 배출계수를 셀 참조로 연결해 배출량 산정, 기여도 분석</t>
        </is>
      </c>
    </row>
    <row r="10">
      <c r="A10" t="inlineStr">
        <is>
          <t xml:space="preserve">  ④ 시나리오 — 순환골재 치환·고로슬래그 치환·재생에너지 전력의 감축 효과 비교</t>
        </is>
      </c>
    </row>
    <row r="11">
      <c r="A11" t="inlineStr"/>
    </row>
    <row r="12">
      <c r="A12" s="2" t="inlineStr">
        <is>
          <t>■ 계산 원칙</t>
        </is>
      </c>
    </row>
    <row r="13">
      <c r="A13" t="inlineStr">
        <is>
          <t xml:space="preserve">  · 모든 계산은 셀 참조 수식으로 작성한다 (값을 직접 타이핑하지 않는다).</t>
        </is>
      </c>
    </row>
    <row r="14">
      <c r="A14" t="inlineStr">
        <is>
          <t xml:space="preserve">  · 합계는 반드시 SUM 수식을 쓴다 — 입력값을 바꾸면 결과가 따라 바뀌어야 한다.</t>
        </is>
      </c>
    </row>
    <row r="15">
      <c r="A15" t="inlineStr">
        <is>
          <t xml:space="preserve">  · 색칠된 셀이 직접 수식을 입력할 칸이다.</t>
        </is>
      </c>
    </row>
    <row r="16">
      <c r="A16" t="inlineStr"/>
    </row>
    <row r="17">
      <c r="A17" s="3" t="inlineStr">
        <is>
          <t>※ 본 파일의 배출계수·배합표는 교육용 예시 값이다. 실무에서는 반드시 해당 사업장 데이터와</t>
        </is>
      </c>
    </row>
    <row r="18">
      <c r="A18" s="3" t="inlineStr">
        <is>
          <t xml:space="preserve">   공인 데이터베이스(ecoinvent, 국가 LCI DB 등)의 최신 값을 사용해야 한다. GWP는 IPCC AR6 기준.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0" customWidth="1" min="3" max="3"/>
    <col width="30" customWidth="1" min="4" max="4"/>
  </cols>
  <sheetData>
    <row r="1">
      <c r="A1" s="1" t="inlineStr">
        <is>
          <t>콘크리트 1m³ 배합표 (25MPa 레미콘, 교육용 예시)</t>
        </is>
      </c>
    </row>
    <row r="3">
      <c r="A3" s="4" t="inlineStr">
        <is>
          <t>항목</t>
        </is>
      </c>
      <c r="B3" s="4" t="inlineStr">
        <is>
          <t>수량</t>
        </is>
      </c>
      <c r="C3" s="4" t="inlineStr">
        <is>
          <t>단위</t>
        </is>
      </c>
      <c r="D3" s="4" t="inlineStr">
        <is>
          <t>비고</t>
        </is>
      </c>
    </row>
    <row r="4">
      <c r="A4" s="5" t="inlineStr">
        <is>
          <t>시멘트 (OPC)</t>
        </is>
      </c>
      <c r="B4" s="5" t="n">
        <v>330</v>
      </c>
      <c r="C4" s="5" t="inlineStr">
        <is>
          <t>kg</t>
        </is>
      </c>
      <c r="D4" s="5" t="inlineStr">
        <is>
          <t>보통 포틀랜드 시멘트</t>
        </is>
      </c>
    </row>
    <row r="5">
      <c r="A5" s="5" t="inlineStr">
        <is>
          <t>물</t>
        </is>
      </c>
      <c r="B5" s="5" t="n">
        <v>165</v>
      </c>
      <c r="C5" s="5" t="inlineStr">
        <is>
          <t>kg</t>
        </is>
      </c>
      <c r="D5" s="5" t="inlineStr">
        <is>
          <t>W/C = 0.5</t>
        </is>
      </c>
    </row>
    <row r="6">
      <c r="A6" s="5" t="inlineStr">
        <is>
          <t>잔골재 (모래)</t>
        </is>
      </c>
      <c r="B6" s="5" t="n">
        <v>820</v>
      </c>
      <c r="C6" s="5" t="inlineStr">
        <is>
          <t>kg</t>
        </is>
      </c>
      <c r="D6" s="5" t="inlineStr">
        <is>
          <t>천연</t>
        </is>
      </c>
    </row>
    <row r="7">
      <c r="A7" s="5" t="inlineStr">
        <is>
          <t>굵은골재 (쇄석)</t>
        </is>
      </c>
      <c r="B7" s="5" t="n">
        <v>980</v>
      </c>
      <c r="C7" s="5" t="inlineStr">
        <is>
          <t>kg</t>
        </is>
      </c>
      <c r="D7" s="5" t="inlineStr">
        <is>
          <t>천연 — 시나리오에서 순환골재로 치환</t>
        </is>
      </c>
    </row>
    <row r="8">
      <c r="A8" s="5" t="inlineStr">
        <is>
          <t>혼화제 (감수제)</t>
        </is>
      </c>
      <c r="B8" s="5" t="n">
        <v>2.6</v>
      </c>
      <c r="C8" s="5" t="inlineStr">
        <is>
          <t>kg</t>
        </is>
      </c>
      <c r="D8" s="5" t="inlineStr">
        <is>
          <t>시멘트 질량의 약 0.8%</t>
        </is>
      </c>
    </row>
    <row r="9">
      <c r="A9" s="5" t="inlineStr">
        <is>
          <t>배합·믹싱 전력</t>
        </is>
      </c>
      <c r="B9" s="5" t="n">
        <v>4</v>
      </c>
      <c r="C9" s="5" t="inlineStr">
        <is>
          <t>kWh</t>
        </is>
      </c>
      <c r="D9" s="5" t="inlineStr">
        <is>
          <t>배치플랜트 전력</t>
        </is>
      </c>
    </row>
    <row r="11">
      <c r="A11" s="1" t="inlineStr">
        <is>
          <t>운송거리 (투입재 → 배치플랜트, 편도)</t>
        </is>
      </c>
    </row>
    <row r="12">
      <c r="A12" s="4" t="inlineStr">
        <is>
          <t>항목</t>
        </is>
      </c>
      <c r="B12" s="4" t="inlineStr">
        <is>
          <t>거리</t>
        </is>
      </c>
      <c r="C12" s="4" t="inlineStr">
        <is>
          <t>단위</t>
        </is>
      </c>
      <c r="D12" s="4" t="inlineStr">
        <is>
          <t>비고</t>
        </is>
      </c>
    </row>
    <row r="13">
      <c r="A13" s="5" t="inlineStr">
        <is>
          <t>시멘트</t>
        </is>
      </c>
      <c r="B13" s="5" t="n">
        <v>100</v>
      </c>
      <c r="C13" s="5" t="inlineStr">
        <is>
          <t>km</t>
        </is>
      </c>
      <c r="D13" s="5" t="inlineStr">
        <is>
          <t>시멘트 공장 → 배치플랜트</t>
        </is>
      </c>
    </row>
    <row r="14">
      <c r="A14" s="5" t="inlineStr">
        <is>
          <t>잔골재</t>
        </is>
      </c>
      <c r="B14" s="5" t="n">
        <v>30</v>
      </c>
      <c r="C14" s="5" t="inlineStr">
        <is>
          <t>km</t>
        </is>
      </c>
      <c r="D14" s="5" t="inlineStr">
        <is>
          <t>채취장 → 배치플랜트</t>
        </is>
      </c>
    </row>
    <row r="15">
      <c r="A15" s="5" t="inlineStr">
        <is>
          <t>굵은골재 (천연)</t>
        </is>
      </c>
      <c r="B15" s="5" t="n">
        <v>30</v>
      </c>
      <c r="C15" s="5" t="inlineStr">
        <is>
          <t>km</t>
        </is>
      </c>
      <c r="D15" s="5" t="inlineStr">
        <is>
          <t>채석장 → 배치플랜트</t>
        </is>
      </c>
    </row>
    <row r="16">
      <c r="A16" s="5" t="inlineStr">
        <is>
          <t>굵은골재 (순환)</t>
        </is>
      </c>
      <c r="B16" s="5" t="n">
        <v>15</v>
      </c>
      <c r="C16" s="5" t="inlineStr">
        <is>
          <t>km</t>
        </is>
      </c>
      <c r="D16" s="5" t="inlineStr">
        <is>
          <t>파쇄시설 → 배치플랜트 (시나리오용)</t>
        </is>
      </c>
    </row>
    <row r="17">
      <c r="A17" s="5" t="inlineStr">
        <is>
          <t>혼화제</t>
        </is>
      </c>
      <c r="B17" s="5" t="n">
        <v>200</v>
      </c>
      <c r="C17" s="5" t="inlineStr">
        <is>
          <t>km</t>
        </is>
      </c>
      <c r="D17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8" customWidth="1" min="3" max="3"/>
    <col width="34" customWidth="1" min="4" max="4"/>
  </cols>
  <sheetData>
    <row r="1">
      <c r="A1" s="1" t="inlineStr">
        <is>
          <t>배출계수 (교육용 예시 값, GWP: IPCC AR6)</t>
        </is>
      </c>
    </row>
    <row r="3">
      <c r="A3" s="4" t="inlineStr">
        <is>
          <t>항목</t>
        </is>
      </c>
      <c r="B3" s="4" t="inlineStr">
        <is>
          <t>배출계수</t>
        </is>
      </c>
      <c r="C3" s="4" t="inlineStr">
        <is>
          <t>단위</t>
        </is>
      </c>
      <c r="D3" s="4" t="inlineStr">
        <is>
          <t>출처(예시)</t>
        </is>
      </c>
    </row>
    <row r="4">
      <c r="A4" s="5" t="inlineStr">
        <is>
          <t>시멘트 (OPC)</t>
        </is>
      </c>
      <c r="B4" s="5" t="n">
        <v>0.85</v>
      </c>
      <c r="C4" s="5" t="inlineStr">
        <is>
          <t>kgCO₂e/kg</t>
        </is>
      </c>
      <c r="D4" s="5" t="inlineStr">
        <is>
          <t>ICE DB v3.0 유사값 — 클링커 소성이 대부분</t>
        </is>
      </c>
    </row>
    <row r="5">
      <c r="A5" s="5" t="inlineStr">
        <is>
          <t>고로슬래그 미분말 (GGBS)</t>
        </is>
      </c>
      <c r="B5" s="5" t="n">
        <v>0.083</v>
      </c>
      <c r="C5" s="5" t="inlineStr">
        <is>
          <t>kgCO₂e/kg</t>
        </is>
      </c>
      <c r="D5" s="5" t="inlineStr">
        <is>
          <t>ICE DB v3.0 유사값 — 제철 부산물, 배분 적용</t>
        </is>
      </c>
    </row>
    <row r="6">
      <c r="A6" s="5" t="inlineStr">
        <is>
          <t>천연 잔골재 (모래)</t>
        </is>
      </c>
      <c r="B6" s="5" t="n">
        <v>0.0026</v>
      </c>
      <c r="C6" s="5" t="inlineStr">
        <is>
          <t>kgCO₂e/kg</t>
        </is>
      </c>
      <c r="D6" s="5" t="inlineStr">
        <is>
          <t>ecoinvent 유사값</t>
        </is>
      </c>
    </row>
    <row r="7">
      <c r="A7" s="5" t="inlineStr">
        <is>
          <t>천연 굵은골재 (쇄석)</t>
        </is>
      </c>
      <c r="B7" s="5" t="n">
        <v>0.0046</v>
      </c>
      <c r="C7" s="5" t="inlineStr">
        <is>
          <t>kgCO₂e/kg</t>
        </is>
      </c>
      <c r="D7" s="5" t="inlineStr">
        <is>
          <t>ecoinvent 유사값 — 발파·파쇄</t>
        </is>
      </c>
    </row>
    <row r="8">
      <c r="A8" s="5" t="inlineStr">
        <is>
          <t>순환 굵은골재</t>
        </is>
      </c>
      <c r="B8" s="5" t="n">
        <v>0.0035</v>
      </c>
      <c r="C8" s="5" t="inlineStr">
        <is>
          <t>kgCO₂e/kg</t>
        </is>
      </c>
      <c r="D8" s="5" t="inlineStr">
        <is>
          <t>문헌 예시 — cut-off 적용, 파쇄·선별만 포함</t>
        </is>
      </c>
    </row>
    <row r="9">
      <c r="A9" s="5" t="inlineStr">
        <is>
          <t>혼화제 (감수제)</t>
        </is>
      </c>
      <c r="B9" s="5" t="n">
        <v>1.88</v>
      </c>
      <c r="C9" s="5" t="inlineStr">
        <is>
          <t>kgCO₂e/kg</t>
        </is>
      </c>
      <c r="D9" s="5" t="inlineStr">
        <is>
          <t>EFCA EPD 유사값</t>
        </is>
      </c>
    </row>
    <row r="10">
      <c r="A10" s="5" t="inlineStr">
        <is>
          <t>물 (상수)</t>
        </is>
      </c>
      <c r="B10" s="5" t="n">
        <v>0.000344</v>
      </c>
      <c r="C10" s="5" t="inlineStr">
        <is>
          <t>kgCO₂e/kg</t>
        </is>
      </c>
      <c r="D10" s="5" t="inlineStr">
        <is>
          <t>ecoinvent 유사값</t>
        </is>
      </c>
    </row>
    <row r="11">
      <c r="A11" s="5" t="inlineStr">
        <is>
          <t>전력 (한국)</t>
        </is>
      </c>
      <c r="B11" s="5" t="n">
        <v>0.4541</v>
      </c>
      <c r="C11" s="5" t="inlineStr">
        <is>
          <t>kgCO₂e/kWh</t>
        </is>
      </c>
      <c r="D11" s="5" t="inlineStr">
        <is>
          <t>국가 전력배출계수 예시값</t>
        </is>
      </c>
    </row>
    <row r="12">
      <c r="A12" s="5" t="inlineStr">
        <is>
          <t>화물차 운송</t>
        </is>
      </c>
      <c r="B12" s="5" t="n">
        <v>0.12</v>
      </c>
      <c r="C12" s="5" t="inlineStr">
        <is>
          <t>kgCO₂e/(t·km)</t>
        </is>
      </c>
      <c r="D12" s="5" t="inlineStr">
        <is>
          <t>국내 중형 화물차 예시값</t>
        </is>
      </c>
    </row>
    <row r="14">
      <c r="A14" s="3" t="inlineStr">
        <is>
          <t>※ 순환 굵은골재는 cut-off(100:0) 접근 — 철거·해체 부담은 이전 제품 시스템에 귀속, 파쇄·선별부터 포함.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2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콘크리트 1m³ cradle-to-gate 배출량 계산 (기준 배합: 천연골재 100%)</t>
        </is>
      </c>
    </row>
    <row r="2">
      <c r="A2" s="3" t="inlineStr">
        <is>
          <t>※ 시멘트 행(4행)의 수식을 참고해 색칠된 셀을 채우시오. 합계는 SUM 수식으로.</t>
        </is>
      </c>
    </row>
    <row r="3">
      <c r="A3" s="4" t="inlineStr">
        <is>
          <t>항목</t>
        </is>
      </c>
      <c r="B3" s="4" t="inlineStr">
        <is>
          <t>활동자료</t>
        </is>
      </c>
      <c r="C3" s="4" t="inlineStr">
        <is>
          <t>생산 EF</t>
        </is>
      </c>
      <c r="D3" s="4" t="inlineStr">
        <is>
          <t>생산 배출량
(kgCO₂e)</t>
        </is>
      </c>
      <c r="E3" s="4" t="inlineStr">
        <is>
          <t>운송거리
(km)</t>
        </is>
      </c>
      <c r="F3" s="4" t="inlineStr">
        <is>
          <t>운송 배출량
(kgCO₂e)</t>
        </is>
      </c>
      <c r="G3" s="4" t="inlineStr">
        <is>
          <t>소계
(kgCO₂e)</t>
        </is>
      </c>
      <c r="H3" s="4" t="inlineStr">
        <is>
          <t>기여도</t>
        </is>
      </c>
    </row>
    <row r="4">
      <c r="A4" s="5" t="inlineStr">
        <is>
          <t>시멘트 (OPC)</t>
        </is>
      </c>
      <c r="B4" s="6">
        <f>배합표!B4</f>
        <v/>
      </c>
      <c r="C4" s="6">
        <f>배출계수!B4</f>
        <v/>
      </c>
      <c r="D4" s="6">
        <f>B4*C4</f>
        <v/>
      </c>
      <c r="E4" s="5">
        <f>배합표!B13</f>
        <v/>
      </c>
      <c r="F4" s="6">
        <f>B4/1000*E4*배출계수!$B$12</f>
        <v/>
      </c>
      <c r="G4" s="6">
        <f>D4+F4</f>
        <v/>
      </c>
      <c r="H4" s="7">
        <f>G4/$G$10</f>
        <v/>
      </c>
    </row>
    <row r="5">
      <c r="A5" s="5" t="inlineStr">
        <is>
          <t>물</t>
        </is>
      </c>
      <c r="B5" s="6">
        <f>배합표!B5</f>
        <v/>
      </c>
      <c r="C5" s="6">
        <f>배출계수!B10</f>
        <v/>
      </c>
      <c r="D5" s="8" t="n"/>
      <c r="E5" s="5" t="inlineStr">
        <is>
          <t>-</t>
        </is>
      </c>
      <c r="F5" s="6" t="n">
        <v>0</v>
      </c>
      <c r="G5" s="8" t="n"/>
      <c r="H5" s="9" t="n"/>
    </row>
    <row r="6">
      <c r="A6" s="5" t="inlineStr">
        <is>
          <t>잔골재 (모래)</t>
        </is>
      </c>
      <c r="B6" s="6">
        <f>배합표!B6</f>
        <v/>
      </c>
      <c r="C6" s="6">
        <f>배출계수!B6</f>
        <v/>
      </c>
      <c r="D6" s="8" t="n"/>
      <c r="E6" s="5">
        <f>배합표!B14</f>
        <v/>
      </c>
      <c r="F6" s="8" t="n"/>
      <c r="G6" s="8" t="n"/>
      <c r="H6" s="9" t="n"/>
    </row>
    <row r="7">
      <c r="A7" s="5" t="inlineStr">
        <is>
          <t>굵은골재 (쇄석)</t>
        </is>
      </c>
      <c r="B7" s="6">
        <f>배합표!B7</f>
        <v/>
      </c>
      <c r="C7" s="6">
        <f>배출계수!B7</f>
        <v/>
      </c>
      <c r="D7" s="8" t="n"/>
      <c r="E7" s="5">
        <f>배합표!B15</f>
        <v/>
      </c>
      <c r="F7" s="8" t="n"/>
      <c r="G7" s="8" t="n"/>
      <c r="H7" s="9" t="n"/>
    </row>
    <row r="8">
      <c r="A8" s="5" t="inlineStr">
        <is>
          <t>혼화제 (감수제)</t>
        </is>
      </c>
      <c r="B8" s="6">
        <f>배합표!B8</f>
        <v/>
      </c>
      <c r="C8" s="6">
        <f>배출계수!B9</f>
        <v/>
      </c>
      <c r="D8" s="8" t="n"/>
      <c r="E8" s="5">
        <f>배합표!B17</f>
        <v/>
      </c>
      <c r="F8" s="8" t="n"/>
      <c r="G8" s="8" t="n"/>
      <c r="H8" s="9" t="n"/>
    </row>
    <row r="9">
      <c r="A9" s="5" t="inlineStr">
        <is>
          <t>배합·믹싱 전력</t>
        </is>
      </c>
      <c r="B9" s="6">
        <f>배합표!B9</f>
        <v/>
      </c>
      <c r="C9" s="6">
        <f>배출계수!B11</f>
        <v/>
      </c>
      <c r="D9" s="8" t="n"/>
      <c r="E9" s="5" t="inlineStr">
        <is>
          <t>-</t>
        </is>
      </c>
      <c r="F9" s="6" t="n">
        <v>0</v>
      </c>
      <c r="G9" s="8" t="n"/>
      <c r="H9" s="9" t="n"/>
    </row>
    <row r="10">
      <c r="A10" s="10" t="inlineStr">
        <is>
          <t>합계</t>
        </is>
      </c>
      <c r="B10" s="5" t="n"/>
      <c r="C10" s="5" t="n"/>
      <c r="D10" s="8" t="n"/>
      <c r="E10" s="5" t="n"/>
      <c r="F10" s="8" t="n"/>
      <c r="G10" s="11" t="n"/>
      <c r="H10" s="7" t="n">
        <v>1</v>
      </c>
    </row>
    <row r="11">
      <c r="A11" s="3" t="inlineStr">
        <is>
          <t>→ 어느 항목이 핫스팟인가? 그 이유는? (기여도 열과 차트 확인)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4" customWidth="1" min="3" max="3"/>
    <col width="40" customWidth="1" min="4" max="4"/>
  </cols>
  <sheetData>
    <row r="1">
      <c r="A1" s="1" t="inlineStr">
        <is>
          <t>순환경제 시나리오 비교 (기준: 계산 시트 합계)</t>
        </is>
      </c>
    </row>
    <row r="3">
      <c r="A3" s="2" t="inlineStr">
        <is>
          <t>기준 배출량 (kgCO₂e/m³)</t>
        </is>
      </c>
      <c r="B3" s="12">
        <f>계산!$G$10</f>
        <v/>
      </c>
    </row>
    <row r="5">
      <c r="A5" s="1" t="inlineStr">
        <is>
          <t>시나리오 A. 순환 굵은골재 치환</t>
        </is>
      </c>
    </row>
    <row r="6">
      <c r="A6" s="5" t="inlineStr">
        <is>
          <t>치환율 (0~100%)</t>
        </is>
      </c>
      <c r="B6" s="13" t="n">
        <v>0.3</v>
      </c>
      <c r="D6" s="3" t="inlineStr">
        <is>
          <t>입력값 — 30%와 50%를 각각 시험</t>
        </is>
      </c>
    </row>
    <row r="7">
      <c r="A7" s="5" t="inlineStr">
        <is>
          <t>치환되는 굵은골재 질량 (kg)</t>
        </is>
      </c>
      <c r="B7" s="8" t="n"/>
      <c r="D7" s="3" t="inlineStr"/>
    </row>
    <row r="8">
      <c r="A8" s="5" t="inlineStr">
        <is>
          <t>생산 배출 변화 (kgCO₂e)</t>
        </is>
      </c>
      <c r="B8" s="8" t="n"/>
      <c r="D8" s="3" t="inlineStr">
        <is>
          <t>순환 EF − 천연 EF (음수 = 감축)</t>
        </is>
      </c>
    </row>
    <row r="9">
      <c r="A9" s="5" t="inlineStr">
        <is>
          <t>운송 배출 변화 (kgCO₂e)</t>
        </is>
      </c>
      <c r="B9" s="8" t="n"/>
      <c r="D9" s="3" t="inlineStr">
        <is>
          <t>순환골재 15km vs 천연 30km</t>
        </is>
      </c>
    </row>
    <row r="10">
      <c r="A10" s="5" t="inlineStr">
        <is>
          <t>시나리오 A 총배출 (kgCO₂e/m³)</t>
        </is>
      </c>
      <c r="B10" s="8" t="n"/>
      <c r="D10" s="3" t="inlineStr"/>
    </row>
    <row r="12">
      <c r="A12" s="1" t="inlineStr">
        <is>
          <t>★ 순환골재 손익분기 추가 운송거리</t>
        </is>
      </c>
    </row>
    <row r="13">
      <c r="A13" s="5" t="inlineStr">
        <is>
          <t>생산 절감 (kgCO₂e/t)</t>
        </is>
      </c>
      <c r="B13" s="14" t="n"/>
    </row>
    <row r="14">
      <c r="A14" s="5" t="inlineStr">
        <is>
          <t>손익분기 추가 거리 (km)</t>
        </is>
      </c>
      <c r="B14" s="15" t="n"/>
    </row>
    <row r="15">
      <c r="A15" s="3" t="inlineStr">
        <is>
          <t>→ 순환골재 운송거리가 천연골재보다 이 값 이상 멀면 오히려 배출이 증가한다. '재활용 = 무조건 저탄소'가 아닌 이유.</t>
        </is>
      </c>
    </row>
    <row r="17">
      <c r="A17" s="1" t="inlineStr">
        <is>
          <t>시나리오 B. 시멘트의 고로슬래그(GGBS) 치환</t>
        </is>
      </c>
    </row>
    <row r="18">
      <c r="A18" s="5" t="inlineStr">
        <is>
          <t>치환율 (0~70%)</t>
        </is>
      </c>
      <c r="B18" s="13" t="n">
        <v>0.3</v>
      </c>
      <c r="D18" s="3" t="inlineStr">
        <is>
          <t>입력값</t>
        </is>
      </c>
    </row>
    <row r="19">
      <c r="A19" s="5" t="inlineStr">
        <is>
          <t>치환되는 시멘트 질량 (kg)</t>
        </is>
      </c>
      <c r="B19" s="8" t="n"/>
      <c r="D19" s="3" t="inlineStr"/>
    </row>
    <row r="20">
      <c r="A20" s="5" t="inlineStr">
        <is>
          <t>배출 변화 (kgCO₂e)</t>
        </is>
      </c>
      <c r="B20" s="8" t="n"/>
      <c r="D20" s="3" t="inlineStr">
        <is>
          <t>GGBS EF − OPC EF</t>
        </is>
      </c>
    </row>
    <row r="21">
      <c r="A21" s="5" t="inlineStr">
        <is>
          <t>시나리오 B 총배출 (kgCO₂e/m³)</t>
        </is>
      </c>
      <c r="B21" s="8" t="n"/>
      <c r="D21" s="3" t="inlineStr"/>
    </row>
    <row r="23">
      <c r="A23" s="1" t="inlineStr">
        <is>
          <t>시나리오 C. 배치플랜트 재생에너지 전력 (전력 EF → 0)</t>
        </is>
      </c>
    </row>
    <row r="24">
      <c r="A24" s="5" t="inlineStr">
        <is>
          <t>배출 변화 (kgCO₂e)</t>
        </is>
      </c>
      <c r="B24" s="8" t="n"/>
    </row>
    <row r="25">
      <c r="A25" s="5" t="inlineStr">
        <is>
          <t>시나리오 C 총배출 (kgCO₂e/m³)</t>
        </is>
      </c>
      <c r="B25" s="8" t="n"/>
    </row>
    <row r="27">
      <c r="A27" s="3" t="inlineStr">
        <is>
          <t>토론: 세 시나리오의 감축량 자릿수가 왜 이렇게 다른가? 어떤 개입이 가장 효과적인가?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2026-07-10T02:38:52Z</dcterms:created>
  <dcterms:modified xmlns:dcterms="http://purl.org/dc/terms/" xmlns:xsi="http://www.w3.org/2001/XMLSchema-instance" xsi:type="dcterms:W3CDTF">2026-07-10T02:38:52Z</dcterms:modified>
</cp:coreProperties>
</file>